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NITIN\Desktop\Renovation Work - ITC H&amp;M\New folder\"/>
    </mc:Choice>
  </mc:AlternateContent>
  <xr:revisionPtr revIDLastSave="0" documentId="13_ncr:1_{E926C2D6-5597-45F5-85CC-A1C127AC1670}" xr6:coauthVersionLast="47" xr6:coauthVersionMax="47" xr10:uidLastSave="{00000000-0000-0000-0000-000000000000}"/>
  <bookViews>
    <workbookView xWindow="-108" yWindow="-108" windowWidth="23256" windowHeight="13176" xr2:uid="{739B1094-A2A8-42F2-B366-C522E088C87E}"/>
  </bookViews>
  <sheets>
    <sheet name="Detail Measure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4" i="1" l="1"/>
  <c r="H143" i="1"/>
  <c r="H142" i="1"/>
  <c r="H137" i="1"/>
  <c r="H136" i="1"/>
  <c r="H131" i="1"/>
  <c r="H108" i="1"/>
  <c r="H105" i="1"/>
  <c r="H104" i="1"/>
  <c r="H103" i="1"/>
  <c r="H102" i="1"/>
  <c r="H101" i="1"/>
  <c r="H100" i="1"/>
  <c r="H99" i="1"/>
  <c r="H98" i="1"/>
  <c r="H95" i="1"/>
  <c r="H96" i="1" s="1"/>
  <c r="H94" i="1"/>
  <c r="H86" i="1"/>
  <c r="H84" i="1"/>
  <c r="H83" i="1"/>
  <c r="H82" i="1"/>
  <c r="H81" i="1"/>
  <c r="H80" i="1"/>
  <c r="H79" i="1"/>
  <c r="H78" i="1"/>
  <c r="H77" i="1"/>
  <c r="H76" i="1"/>
  <c r="H75" i="1"/>
  <c r="H74" i="1"/>
  <c r="H73"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70" i="1" s="1"/>
  <c r="H41" i="1"/>
  <c r="H38" i="1"/>
  <c r="H37" i="1"/>
  <c r="H36" i="1"/>
  <c r="H35" i="1"/>
  <c r="H39" i="1" s="1"/>
  <c r="H30" i="1"/>
  <c r="H29" i="1"/>
  <c r="H31" i="1" s="1"/>
  <c r="H26" i="1"/>
  <c r="H24" i="1"/>
  <c r="H18" i="1"/>
  <c r="H17" i="1"/>
  <c r="H16" i="1"/>
  <c r="H15" i="1"/>
  <c r="H19" i="1" s="1"/>
  <c r="H14" i="1"/>
  <c r="H10" i="1"/>
  <c r="H9" i="1"/>
  <c r="H8" i="1"/>
  <c r="H7" i="1"/>
  <c r="H11" i="1" s="1"/>
</calcChain>
</file>

<file path=xl/sharedStrings.xml><?xml version="1.0" encoding="utf-8"?>
<sst xmlns="http://schemas.openxmlformats.org/spreadsheetml/2006/main" count="77" uniqueCount="61">
  <si>
    <t>DETAILS OF MEASURMENT</t>
  </si>
  <si>
    <t>ITEMS</t>
  </si>
  <si>
    <t>NO</t>
  </si>
  <si>
    <t>L</t>
  </si>
  <si>
    <t>B</t>
  </si>
  <si>
    <t>H/D</t>
  </si>
  <si>
    <t>QTY</t>
  </si>
  <si>
    <t>UNIT</t>
  </si>
  <si>
    <t>A</t>
  </si>
  <si>
    <t>BOUNDARY WALL</t>
  </si>
  <si>
    <t>EARTH WORK</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</si>
  <si>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</si>
  <si>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column footing</t>
  </si>
  <si>
    <t>CUM</t>
  </si>
  <si>
    <t>TIE Beams</t>
  </si>
  <si>
    <t>CONCRETE WORK</t>
  </si>
  <si>
    <t>Providing and laying in position cement concrete of
specified grade excluding the cost of centering
and shuttering - All work up to plinth level 1:4:8
(1 Cement : 4 coarse sand : 8 graded stone
aggregate 40 mm nominal size).</t>
  </si>
  <si>
    <t>Footing</t>
  </si>
  <si>
    <t>column</t>
  </si>
  <si>
    <t xml:space="preserve">Steel reinforcement for R.C.C. work including
straightening, cutting, bending, placing in position
and binding all complete upto plinth level. Thermo_x0002_Mechanically Treated bars of grade Fe-500D </t>
  </si>
  <si>
    <t>footing @ 1 %</t>
  </si>
  <si>
    <t>Column @ 2.5 %</t>
  </si>
  <si>
    <t>beams @ 2 %</t>
  </si>
  <si>
    <t>total</t>
  </si>
  <si>
    <t>Densuty of steel 78.5 per Qtl</t>
  </si>
  <si>
    <t>qtl</t>
  </si>
  <si>
    <t>Kg</t>
  </si>
  <si>
    <t>Centring and shuttering including strutting,ropping
etc. and removal of form for</t>
  </si>
  <si>
    <t>foundations footing base of column, etc</t>
  </si>
  <si>
    <t xml:space="preserve">column  up to tie beam </t>
  </si>
  <si>
    <t>sqm</t>
  </si>
  <si>
    <t xml:space="preserve">BRICK WORK </t>
  </si>
  <si>
    <t>Brick work with common burnt clay F.P.S. (non
modular) bricks of class designation 7.5 in
foundation and plinth in: Cement mortar 1:6 (1
cement : 6 coarse sand</t>
  </si>
  <si>
    <t>Cement mortar 1:6</t>
  </si>
  <si>
    <t>Brick work with common burnt clay F.P.S. (non
modular) bricks of class designation 7.5 in
superstructure above plinth level up to floor V level
in all shapes and sizes in : Cement mortar 1:6 (1
cement : 6 coarse sand)</t>
  </si>
  <si>
    <t xml:space="preserve">Paint work </t>
  </si>
  <si>
    <t>Distempering with 1st quality acrylic distemper (ready mixed) having VOC content less than 50 gram/litre, of approved manufacturer and of required shade and colour all complete to achieve even shade and colour :New work (two or more coats) over and including water thinnable priming coat with cement primer having VOC content less than 50 gram/litre DSR 13.41</t>
  </si>
  <si>
    <t>SQM</t>
  </si>
  <si>
    <t xml:space="preserve">Providing and applying white cement based putty of average thickness 1 mm, of approved brand and manufacturer, over the plastered wall surface to prepare the surface even and smooth complete. 30% of total area </t>
  </si>
  <si>
    <t>TILE WORK</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</si>
  <si>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 DSR 11.37</t>
  </si>
  <si>
    <t>I shaped interlocking paver block with bass cover</t>
  </si>
  <si>
    <t>Door and Windows repairing works</t>
  </si>
  <si>
    <t>Providing and fixing 2 mm thick M.S. sheet sliding-shutters, with frame and diagonal braces of 40x40x6 mm angle iron, 3 mm M.S. gusset plates at the junctions and corners, 25 mm dia pulley, 40x40x6 mm angle and T iron guide at the top and bottom respectively, including applying a priming coat of approved steel primer</t>
  </si>
  <si>
    <t>Providing &amp; fixing glass panes with putty and glazing clips in steel doors, windows, clerestory windows alll complete.With 4.0 mm thick glass panes. DRS 10.3</t>
  </si>
  <si>
    <t>Paint work in  doors and windows</t>
  </si>
  <si>
    <t>WATER SUPPLY WORKS</t>
  </si>
  <si>
    <t>Water tank PVC, 100 Liters with laying and jointing, 5 Layer protection</t>
  </si>
  <si>
    <t>nos</t>
  </si>
  <si>
    <t>15mm dia G.I medium pipe with laying and jointing including supply of all jointing materials like white lead, hamp,oil etc. IS:1239 Part 1st</t>
  </si>
  <si>
    <t>RAM</t>
  </si>
  <si>
    <t>Supply and fixing brass water tap including all work</t>
  </si>
  <si>
    <t>NOS</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</si>
  <si>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17.2.1 W.C. pan with ISI marked white solid plastic seat and lid</t>
  </si>
  <si>
    <t>Providing and fixing wash basin with C.I. brackets, 15 mm C.P. brass pillar taps, 32 mm C.P. brass waste of standard pattern, including painting of fittings and brackets, cutting and making good the walls wherever require:
DSR 17.7.1 White Vitreous China Wash basin size 630x450 mm with a pair of 15 mm C.P. brass pillar taps</t>
  </si>
  <si>
    <t>ROOF REPAIRING WORK</t>
  </si>
  <si>
    <t>Provinding and laying water proofing treatment on roofs of slab by applying cement compound consisting  of applying (a) after surface preparation , first layer of slurry of cement @ 0.488 kg/sqm mixed with water proofing cement  compound @0.253 kg/sqm (b)laying second layer of fiber glass cloth when the first layer is still green. overlaps of  joint of fiber cloth should not be less then 10cm (c) third layer of 1.5 mm thickness  consisting  of slurry of cement @1.289 kg/sqm  mixed with  water proofing cement compound @0.67 kg/sqm and coarse sand @ 1.289 kg/sqm. this will be allowed to air cure for 4 hour followed by water curing for 48 hour. the entire treatment will be taken upto 30cm on parapet wall and  tucked into groove in parapet all around ( d) fourth and final layer of birck tiling with cement mortar. DRS 67.64</t>
  </si>
  <si>
    <t>12mm cement plaster finished with floating coat of weat cement of mix. 1:3</t>
  </si>
  <si>
    <t>SUPPLy and fixing  of ceilling fan 1200mm sweep of approved brand and manufacture approved rate</t>
  </si>
  <si>
    <t>WALL PAINTING TLM</t>
  </si>
  <si>
    <t>S.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</si>
</sst>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x14ac:knownFonts="1">
    <font>
      <sz val="11"/>
      <color theme="1"/>
      <name val="Aptos Narrow"/>
      <family val="2"/>
      <scheme val="minor"/>
    </font>
    <font>
      <b/>
      <sz val="14"/>
      <color theme="1"/>
      <name val="Aptos Narrow"/>
      <family val="2"/>
      <scheme val="minor"/>
    </font>
    <font>
      <b/>
      <sz val="11"/>
      <color theme="1"/>
      <name val="Aptos Narrow"/>
      <family val="2"/>
      <scheme val="minor"/>
    </font>
    <font>
      <b/>
      <sz val="12"/>
      <color theme="1"/>
      <name val="Aptos Narrow"/>
      <family val="2"/>
      <scheme val="minor"/>
    </font>
    <font>
      <sz val="12"/>
      <color theme="1"/>
      <name val="Aptos Narrow"/>
      <family val="2"/>
      <scheme val="minor"/>
    </font>
  </fonts>
  <fills count="3">
    <fill>
      <patternFill patternType="none"/>
    </fill>
    <fill>
      <patternFill patternType="gray125"/>
    </fill>
    <fill>
      <patternFill patternType="solid">
        <fgColor theme="0"/>
        <bgColor indexed="64"/>
      </patternFill>
    </fill>
  </fills>
  <borders count="2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59">
    <xf numFmtId="0" fontId="0" fillId="0" borderId="0" xfId="0"/>
    <xf numFmtId="0" fontId="0" fillId="0" borderId="2" xfId="0" applyBorder="1" applyAlignment="1">
      <alignment horizontal="center" vertical="center"/>
    </xf>
    <xf numFmtId="0" fontId="0" fillId="0" borderId="7"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14" fontId="0" fillId="0" borderId="4" xfId="0" applyNumberFormat="1" applyBorder="1" applyAlignment="1">
      <alignment horizontal="center" vertical="center"/>
    </xf>
    <xf numFmtId="14" fontId="0" fillId="0" borderId="5" xfId="0" applyNumberFormat="1" applyBorder="1" applyAlignment="1">
      <alignment horizontal="center" vertical="center"/>
    </xf>
    <xf numFmtId="14" fontId="0" fillId="0" borderId="6" xfId="0" applyNumberFormat="1"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0" fontId="0" fillId="2" borderId="2" xfId="0" applyFill="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0" fillId="0" borderId="15" xfId="0"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vertical="center"/>
    </xf>
    <xf numFmtId="0" fontId="1" fillId="0" borderId="2" xfId="0" applyFont="1" applyBorder="1" applyAlignment="1">
      <alignment horizontal="left" vertical="center"/>
    </xf>
    <xf numFmtId="0" fontId="0" fillId="0" borderId="0" xfId="0"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1"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3" fillId="0" borderId="2" xfId="0" applyFont="1" applyBorder="1" applyAlignment="1">
      <alignment horizontal="left" vertical="center" wrapText="1"/>
    </xf>
    <xf numFmtId="0" fontId="4" fillId="0" borderId="7" xfId="0" applyFont="1" applyBorder="1" applyAlignment="1">
      <alignment horizontal="left" vertical="center" wrapText="1"/>
    </xf>
    <xf numFmtId="0" fontId="0" fillId="0" borderId="7"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Border="1" applyAlignment="1">
      <alignment horizontal="left" vertical="center"/>
    </xf>
    <xf numFmtId="0" fontId="3" fillId="0" borderId="12" xfId="0" applyFont="1" applyBorder="1" applyAlignment="1">
      <alignment horizontal="left" vertical="center"/>
    </xf>
    <xf numFmtId="0" fontId="0" fillId="0" borderId="14" xfId="0" applyBorder="1" applyAlignment="1">
      <alignment horizontal="left" vertical="center"/>
    </xf>
    <xf numFmtId="164" fontId="0" fillId="0" borderId="0" xfId="0" applyNumberFormat="1" applyAlignment="1">
      <alignment vertical="center"/>
    </xf>
    <xf numFmtId="164" fontId="2"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xf>
    <xf numFmtId="164" fontId="0" fillId="0" borderId="8" xfId="0" applyNumberFormat="1" applyBorder="1" applyAlignment="1">
      <alignment horizontal="center" vertical="center"/>
    </xf>
    <xf numFmtId="164" fontId="0" fillId="0" borderId="9" xfId="0" applyNumberFormat="1" applyBorder="1" applyAlignment="1">
      <alignment horizontal="center" vertical="center"/>
    </xf>
    <xf numFmtId="164" fontId="0" fillId="0" borderId="9"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8"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3"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4A379-0156-4F51-8327-5018EBDA573B}">
  <dimension ref="B1:I145"/>
  <sheetViews>
    <sheetView showGridLines="0" tabSelected="1" zoomScale="85" zoomScaleNormal="85" workbookViewId="0">
      <selection activeCell="H11" sqref="H11"/>
    </sheetView>
  </sheetViews>
  <sheetFormatPr defaultRowHeight="14.4" x14ac:dyDescent="0.3"/>
  <cols>
    <col min="1" max="1" width="3.44140625" style="5" customWidth="1"/>
    <col min="2" max="2" width="8.88671875" style="48"/>
    <col min="3" max="3" width="45.6640625" style="29" customWidth="1"/>
    <col min="4" max="4" width="5.6640625" style="20" customWidth="1"/>
    <col min="5" max="5" width="4.88671875" style="20" customWidth="1"/>
    <col min="6" max="6" width="6" style="20" customWidth="1"/>
    <col min="7" max="7" width="8" style="20" customWidth="1"/>
    <col min="8" max="8" width="9.88671875" style="20" customWidth="1"/>
    <col min="9" max="9" width="5.109375" style="5" bestFit="1" customWidth="1"/>
    <col min="10" max="16384" width="8.88671875" style="5"/>
  </cols>
  <sheetData>
    <row r="1" spans="2:9" ht="15" thickBot="1" x14ac:dyDescent="0.35"/>
    <row r="2" spans="2:9" ht="18" x14ac:dyDescent="0.3">
      <c r="B2" s="6" t="s">
        <v>0</v>
      </c>
      <c r="C2" s="7"/>
      <c r="D2" s="7"/>
      <c r="E2" s="7"/>
      <c r="F2" s="7"/>
      <c r="G2" s="7"/>
      <c r="H2" s="7"/>
      <c r="I2" s="8"/>
    </row>
    <row r="3" spans="2:9" s="27" customFormat="1" x14ac:dyDescent="0.3">
      <c r="B3" s="49" t="s">
        <v>60</v>
      </c>
      <c r="C3" s="30" t="s">
        <v>1</v>
      </c>
      <c r="D3" s="22" t="s">
        <v>2</v>
      </c>
      <c r="E3" s="22" t="s">
        <v>3</v>
      </c>
      <c r="F3" s="22" t="s">
        <v>4</v>
      </c>
      <c r="G3" s="22" t="s">
        <v>5</v>
      </c>
      <c r="H3" s="22" t="s">
        <v>6</v>
      </c>
      <c r="I3" s="26" t="s">
        <v>7</v>
      </c>
    </row>
    <row r="4" spans="2:9" ht="18" x14ac:dyDescent="0.3">
      <c r="B4" s="49" t="s">
        <v>8</v>
      </c>
      <c r="C4" s="28" t="s">
        <v>9</v>
      </c>
      <c r="D4" s="1"/>
      <c r="E4" s="1"/>
      <c r="F4" s="1"/>
      <c r="G4" s="1"/>
      <c r="H4" s="1"/>
      <c r="I4" s="10"/>
    </row>
    <row r="5" spans="2:9" x14ac:dyDescent="0.3">
      <c r="B5" s="50"/>
      <c r="C5" s="31" t="s">
        <v>10</v>
      </c>
      <c r="D5" s="1"/>
      <c r="E5" s="1"/>
      <c r="F5" s="1"/>
      <c r="G5" s="1"/>
      <c r="H5" s="1"/>
      <c r="I5" s="10"/>
    </row>
    <row r="6" spans="2:9" ht="100.8" x14ac:dyDescent="0.3">
      <c r="B6" s="50">
        <v>1</v>
      </c>
      <c r="C6" s="32" t="s">
        <v>11</v>
      </c>
      <c r="D6" s="1"/>
      <c r="E6" s="1"/>
      <c r="F6" s="1"/>
      <c r="G6" s="1"/>
      <c r="H6" s="1"/>
      <c r="I6" s="10"/>
    </row>
    <row r="7" spans="2:9" x14ac:dyDescent="0.3">
      <c r="B7" s="51"/>
      <c r="C7" s="33" t="s">
        <v>12</v>
      </c>
      <c r="D7" s="1">
        <v>12</v>
      </c>
      <c r="E7" s="1">
        <v>1</v>
      </c>
      <c r="F7" s="1">
        <v>0.6</v>
      </c>
      <c r="G7" s="1">
        <v>0.9</v>
      </c>
      <c r="H7" s="1">
        <f>D7*E7*F7*G7</f>
        <v>6.4799999999999995</v>
      </c>
      <c r="I7" s="11" t="s">
        <v>13</v>
      </c>
    </row>
    <row r="8" spans="2:9" x14ac:dyDescent="0.3">
      <c r="B8" s="51"/>
      <c r="C8" s="34" t="s">
        <v>14</v>
      </c>
      <c r="D8" s="1">
        <v>1</v>
      </c>
      <c r="E8" s="1">
        <v>14.3</v>
      </c>
      <c r="F8" s="1">
        <v>0.5</v>
      </c>
      <c r="G8" s="1">
        <v>0.6</v>
      </c>
      <c r="H8" s="1">
        <f t="shared" ref="H8:H10" si="0">D8*E8*F8*G8</f>
        <v>4.29</v>
      </c>
      <c r="I8" s="12"/>
    </row>
    <row r="9" spans="2:9" x14ac:dyDescent="0.3">
      <c r="B9" s="51"/>
      <c r="C9" s="34"/>
      <c r="D9" s="1">
        <v>1</v>
      </c>
      <c r="E9" s="1">
        <v>15.3</v>
      </c>
      <c r="F9" s="1">
        <v>0.5</v>
      </c>
      <c r="G9" s="1">
        <v>0.6</v>
      </c>
      <c r="H9" s="1">
        <f t="shared" si="0"/>
        <v>4.59</v>
      </c>
      <c r="I9" s="12"/>
    </row>
    <row r="10" spans="2:9" x14ac:dyDescent="0.3">
      <c r="B10" s="51"/>
      <c r="C10" s="34"/>
      <c r="D10" s="1">
        <v>1</v>
      </c>
      <c r="E10" s="1">
        <v>0.8</v>
      </c>
      <c r="F10" s="1">
        <v>0.5</v>
      </c>
      <c r="G10" s="1">
        <v>0.6</v>
      </c>
      <c r="H10" s="1">
        <f t="shared" si="0"/>
        <v>0.24</v>
      </c>
      <c r="I10" s="12"/>
    </row>
    <row r="11" spans="2:9" x14ac:dyDescent="0.3">
      <c r="B11" s="51"/>
      <c r="C11" s="34"/>
      <c r="D11" s="21"/>
      <c r="E11" s="1"/>
      <c r="F11" s="1"/>
      <c r="G11" s="1"/>
      <c r="H11" s="1">
        <f>SUM(H7:H10)</f>
        <v>15.6</v>
      </c>
      <c r="I11" s="13"/>
    </row>
    <row r="12" spans="2:9" x14ac:dyDescent="0.3">
      <c r="B12" s="50"/>
      <c r="C12" s="35" t="s">
        <v>15</v>
      </c>
      <c r="D12" s="21"/>
      <c r="E12" s="1"/>
      <c r="F12" s="1"/>
      <c r="G12" s="1"/>
      <c r="H12" s="1"/>
      <c r="I12" s="9"/>
    </row>
    <row r="13" spans="2:9" ht="72" x14ac:dyDescent="0.3">
      <c r="B13" s="50">
        <v>2</v>
      </c>
      <c r="C13" s="36" t="s">
        <v>16</v>
      </c>
      <c r="D13" s="21"/>
      <c r="E13" s="1"/>
      <c r="F13" s="1"/>
      <c r="G13" s="1"/>
      <c r="H13" s="1"/>
      <c r="I13" s="14"/>
    </row>
    <row r="14" spans="2:9" x14ac:dyDescent="0.3">
      <c r="B14" s="50"/>
      <c r="C14" s="36" t="s">
        <v>17</v>
      </c>
      <c r="D14" s="21">
        <v>12</v>
      </c>
      <c r="E14" s="1">
        <v>1</v>
      </c>
      <c r="F14" s="1">
        <v>0.6</v>
      </c>
      <c r="G14" s="1">
        <v>0.6</v>
      </c>
      <c r="H14" s="1">
        <f>D14*E14*F14*G14</f>
        <v>4.3199999999999994</v>
      </c>
      <c r="I14" s="14"/>
    </row>
    <row r="15" spans="2:9" x14ac:dyDescent="0.3">
      <c r="B15" s="50"/>
      <c r="C15" s="36" t="s">
        <v>14</v>
      </c>
      <c r="D15" s="21">
        <v>1</v>
      </c>
      <c r="E15" s="1">
        <v>14.3</v>
      </c>
      <c r="F15" s="1">
        <v>0.23</v>
      </c>
      <c r="G15" s="1">
        <v>0.23</v>
      </c>
      <c r="H15" s="1">
        <f t="shared" ref="H15:H18" si="1">D15*E15*F15*G15</f>
        <v>0.75647000000000009</v>
      </c>
      <c r="I15" s="14"/>
    </row>
    <row r="16" spans="2:9" x14ac:dyDescent="0.3">
      <c r="B16" s="50"/>
      <c r="C16" s="36"/>
      <c r="D16" s="21">
        <v>1</v>
      </c>
      <c r="E16" s="1">
        <v>15.3</v>
      </c>
      <c r="F16" s="1">
        <v>0.23</v>
      </c>
      <c r="G16" s="1">
        <v>0.23</v>
      </c>
      <c r="H16" s="1">
        <f t="shared" si="1"/>
        <v>0.80937000000000003</v>
      </c>
      <c r="I16" s="14"/>
    </row>
    <row r="17" spans="2:9" x14ac:dyDescent="0.3">
      <c r="B17" s="50"/>
      <c r="C17" s="36"/>
      <c r="D17" s="21">
        <v>1</v>
      </c>
      <c r="E17" s="1">
        <v>1.8</v>
      </c>
      <c r="F17" s="1">
        <v>0.23</v>
      </c>
      <c r="G17" s="1">
        <v>0.23</v>
      </c>
      <c r="H17" s="1">
        <f t="shared" si="1"/>
        <v>9.5220000000000013E-2</v>
      </c>
      <c r="I17" s="14"/>
    </row>
    <row r="18" spans="2:9" x14ac:dyDescent="0.3">
      <c r="B18" s="50"/>
      <c r="C18" s="36" t="s">
        <v>18</v>
      </c>
      <c r="D18" s="21">
        <v>12</v>
      </c>
      <c r="E18" s="1">
        <v>0.23</v>
      </c>
      <c r="F18" s="1">
        <v>0.23</v>
      </c>
      <c r="G18" s="1">
        <v>1.6</v>
      </c>
      <c r="H18" s="1">
        <f t="shared" si="1"/>
        <v>1.0156800000000001</v>
      </c>
      <c r="I18" s="14"/>
    </row>
    <row r="19" spans="2:9" x14ac:dyDescent="0.3">
      <c r="B19" s="50"/>
      <c r="C19" s="36"/>
      <c r="D19" s="21"/>
      <c r="E19" s="1"/>
      <c r="F19" s="1"/>
      <c r="G19" s="1"/>
      <c r="H19" s="22">
        <f>SUM(H14:H18)</f>
        <v>6.9967400000000008</v>
      </c>
      <c r="I19" s="14" t="s">
        <v>13</v>
      </c>
    </row>
    <row r="20" spans="2:9" ht="57.6" x14ac:dyDescent="0.3">
      <c r="B20" s="50">
        <v>3</v>
      </c>
      <c r="C20" s="36" t="s">
        <v>19</v>
      </c>
      <c r="D20" s="21"/>
      <c r="E20" s="1"/>
      <c r="F20" s="1"/>
      <c r="G20" s="1"/>
      <c r="H20" s="1"/>
      <c r="I20" s="14"/>
    </row>
    <row r="21" spans="2:9" x14ac:dyDescent="0.3">
      <c r="B21" s="50"/>
      <c r="C21" s="36" t="s">
        <v>20</v>
      </c>
      <c r="D21" s="21"/>
      <c r="E21" s="1"/>
      <c r="F21" s="1"/>
      <c r="G21" s="1">
        <v>1.296</v>
      </c>
      <c r="H21" s="1">
        <v>1.2959999999999999E-2</v>
      </c>
      <c r="I21" s="14"/>
    </row>
    <row r="22" spans="2:9" x14ac:dyDescent="0.3">
      <c r="B22" s="50"/>
      <c r="C22" s="36" t="s">
        <v>21</v>
      </c>
      <c r="D22" s="21"/>
      <c r="E22" s="1"/>
      <c r="F22" s="1"/>
      <c r="G22" s="1">
        <v>1.1426000000000001</v>
      </c>
      <c r="H22" s="1">
        <v>2.8575E-2</v>
      </c>
      <c r="I22" s="14"/>
    </row>
    <row r="23" spans="2:9" x14ac:dyDescent="0.3">
      <c r="B23" s="50"/>
      <c r="C23" s="36" t="s">
        <v>22</v>
      </c>
      <c r="D23" s="21"/>
      <c r="E23" s="1"/>
      <c r="F23" s="1"/>
      <c r="G23" s="1">
        <v>1.6080000000000001</v>
      </c>
      <c r="H23" s="1">
        <v>3.2160000000000001E-2</v>
      </c>
      <c r="I23" s="14"/>
    </row>
    <row r="24" spans="2:9" x14ac:dyDescent="0.3">
      <c r="B24" s="50"/>
      <c r="C24" s="36"/>
      <c r="D24" s="21"/>
      <c r="E24" s="1"/>
      <c r="F24" s="1"/>
      <c r="G24" s="1" t="s">
        <v>23</v>
      </c>
      <c r="H24" s="1">
        <f>SUM(H21:H23)</f>
        <v>7.369500000000001E-2</v>
      </c>
      <c r="I24" s="14"/>
    </row>
    <row r="25" spans="2:9" x14ac:dyDescent="0.3">
      <c r="B25" s="50"/>
      <c r="C25" s="36"/>
      <c r="D25" s="21"/>
      <c r="E25" s="1"/>
      <c r="F25" s="1"/>
      <c r="G25" s="1"/>
      <c r="H25" s="1"/>
      <c r="I25" s="14"/>
    </row>
    <row r="26" spans="2:9" x14ac:dyDescent="0.3">
      <c r="B26" s="50"/>
      <c r="C26" s="36" t="s">
        <v>24</v>
      </c>
      <c r="D26" s="21">
        <v>1</v>
      </c>
      <c r="E26" s="1">
        <v>78.5</v>
      </c>
      <c r="F26" s="1"/>
      <c r="G26" s="1">
        <v>7.3694999999999997E-2</v>
      </c>
      <c r="H26" s="1">
        <f>E26*G26</f>
        <v>5.7850574999999997</v>
      </c>
      <c r="I26" s="14" t="s">
        <v>25</v>
      </c>
    </row>
    <row r="27" spans="2:9" ht="15.6" x14ac:dyDescent="0.3">
      <c r="B27" s="50"/>
      <c r="C27" s="36"/>
      <c r="D27" s="21"/>
      <c r="E27" s="1"/>
      <c r="F27" s="1"/>
      <c r="G27" s="1"/>
      <c r="H27" s="23">
        <v>578.5</v>
      </c>
      <c r="I27" s="14" t="s">
        <v>26</v>
      </c>
    </row>
    <row r="28" spans="2:9" ht="28.8" x14ac:dyDescent="0.3">
      <c r="B28" s="50">
        <v>4</v>
      </c>
      <c r="C28" s="36" t="s">
        <v>27</v>
      </c>
      <c r="D28" s="21"/>
      <c r="E28" s="1"/>
      <c r="F28" s="1"/>
      <c r="G28" s="1"/>
      <c r="H28" s="1"/>
      <c r="I28" s="14"/>
    </row>
    <row r="29" spans="2:9" x14ac:dyDescent="0.3">
      <c r="B29" s="50"/>
      <c r="C29" s="36" t="s">
        <v>28</v>
      </c>
      <c r="D29" s="21">
        <v>12</v>
      </c>
      <c r="E29" s="1">
        <v>3.2</v>
      </c>
      <c r="F29" s="1"/>
      <c r="G29" s="1">
        <v>0.3</v>
      </c>
      <c r="H29" s="1">
        <f>D29*E29*G29</f>
        <v>11.520000000000001</v>
      </c>
      <c r="I29" s="14"/>
    </row>
    <row r="30" spans="2:9" x14ac:dyDescent="0.3">
      <c r="B30" s="50"/>
      <c r="C30" s="36" t="s">
        <v>29</v>
      </c>
      <c r="D30" s="21">
        <v>12</v>
      </c>
      <c r="E30" s="1">
        <v>1.06</v>
      </c>
      <c r="F30" s="1"/>
      <c r="G30" s="1">
        <v>1.5</v>
      </c>
      <c r="H30" s="1">
        <f>D30*E30*G30</f>
        <v>19.080000000000002</v>
      </c>
      <c r="I30" s="14"/>
    </row>
    <row r="31" spans="2:9" x14ac:dyDescent="0.3">
      <c r="B31" s="50"/>
      <c r="C31" s="36"/>
      <c r="D31" s="21"/>
      <c r="E31" s="1"/>
      <c r="F31" s="1"/>
      <c r="G31" s="1"/>
      <c r="H31" s="22">
        <f>SUM(H29:H30)</f>
        <v>30.6</v>
      </c>
      <c r="I31" s="9" t="s">
        <v>30</v>
      </c>
    </row>
    <row r="32" spans="2:9" x14ac:dyDescent="0.3">
      <c r="B32" s="50"/>
      <c r="C32" s="36" t="s">
        <v>31</v>
      </c>
      <c r="D32" s="21"/>
      <c r="E32" s="1"/>
      <c r="F32" s="1"/>
      <c r="G32" s="1"/>
      <c r="H32" s="1"/>
      <c r="I32" s="14"/>
    </row>
    <row r="33" spans="2:9" ht="57.6" x14ac:dyDescent="0.3">
      <c r="B33" s="50">
        <v>5</v>
      </c>
      <c r="C33" s="36" t="s">
        <v>32</v>
      </c>
      <c r="D33" s="21"/>
      <c r="E33" s="1"/>
      <c r="F33" s="1"/>
      <c r="G33" s="1"/>
      <c r="H33" s="1"/>
      <c r="I33" s="14"/>
    </row>
    <row r="34" spans="2:9" x14ac:dyDescent="0.3">
      <c r="B34" s="50"/>
      <c r="C34" s="36" t="s">
        <v>33</v>
      </c>
      <c r="D34" s="21"/>
      <c r="E34" s="1"/>
      <c r="F34" s="1"/>
      <c r="G34" s="1"/>
      <c r="H34" s="1"/>
      <c r="I34" s="14"/>
    </row>
    <row r="35" spans="2:9" x14ac:dyDescent="0.3">
      <c r="B35" s="50"/>
      <c r="C35" s="36"/>
      <c r="D35" s="21"/>
      <c r="E35" s="1">
        <v>14.3</v>
      </c>
      <c r="F35" s="1">
        <v>0.23</v>
      </c>
      <c r="G35" s="1">
        <v>0.3</v>
      </c>
      <c r="H35" s="1">
        <f>E35*F35*G35</f>
        <v>0.98670000000000002</v>
      </c>
      <c r="I35" s="14"/>
    </row>
    <row r="36" spans="2:9" x14ac:dyDescent="0.3">
      <c r="B36" s="50"/>
      <c r="C36" s="36"/>
      <c r="D36" s="21"/>
      <c r="E36" s="1">
        <v>16.100000000000001</v>
      </c>
      <c r="F36" s="1">
        <v>0.23</v>
      </c>
      <c r="G36" s="1">
        <v>0.3</v>
      </c>
      <c r="H36" s="1">
        <f t="shared" ref="H36:H38" si="2">E36*F36*G36</f>
        <v>1.1109</v>
      </c>
      <c r="I36" s="14"/>
    </row>
    <row r="37" spans="2:9" ht="72" x14ac:dyDescent="0.3">
      <c r="B37" s="50"/>
      <c r="C37" s="36" t="s">
        <v>34</v>
      </c>
      <c r="D37" s="21"/>
      <c r="E37" s="1">
        <v>14.3</v>
      </c>
      <c r="F37" s="1">
        <v>0.23</v>
      </c>
      <c r="G37" s="1">
        <v>1.5</v>
      </c>
      <c r="H37" s="1">
        <f t="shared" si="2"/>
        <v>4.9335000000000004</v>
      </c>
      <c r="I37" s="14"/>
    </row>
    <row r="38" spans="2:9" x14ac:dyDescent="0.3">
      <c r="B38" s="50"/>
      <c r="C38" s="36"/>
      <c r="D38" s="21"/>
      <c r="E38" s="1">
        <v>16.100000000000001</v>
      </c>
      <c r="F38" s="1">
        <v>0.23</v>
      </c>
      <c r="G38" s="1">
        <v>1.5</v>
      </c>
      <c r="H38" s="1">
        <f t="shared" si="2"/>
        <v>5.5545000000000009</v>
      </c>
      <c r="I38" s="14"/>
    </row>
    <row r="39" spans="2:9" ht="15.6" x14ac:dyDescent="0.3">
      <c r="B39" s="52"/>
      <c r="C39" s="36"/>
      <c r="D39" s="21"/>
      <c r="E39" s="1"/>
      <c r="F39" s="1"/>
      <c r="G39" s="1"/>
      <c r="H39" s="23">
        <f>SUM(H35:H38)</f>
        <v>12.585600000000001</v>
      </c>
      <c r="I39" s="9" t="s">
        <v>13</v>
      </c>
    </row>
    <row r="40" spans="2:9" ht="18" x14ac:dyDescent="0.3">
      <c r="B40" s="53"/>
      <c r="C40" s="37" t="s">
        <v>35</v>
      </c>
      <c r="D40" s="21"/>
      <c r="E40" s="1"/>
      <c r="F40" s="1"/>
      <c r="G40" s="1"/>
      <c r="H40" s="1"/>
      <c r="I40" s="14"/>
    </row>
    <row r="41" spans="2:9" x14ac:dyDescent="0.3">
      <c r="B41" s="54">
        <v>6</v>
      </c>
      <c r="C41" s="38" t="s">
        <v>36</v>
      </c>
      <c r="D41" s="1">
        <v>1</v>
      </c>
      <c r="E41" s="1">
        <v>14</v>
      </c>
      <c r="F41" s="1"/>
      <c r="G41" s="1">
        <v>3.3</v>
      </c>
      <c r="H41" s="1">
        <f>D41*E41*G41</f>
        <v>46.199999999999996</v>
      </c>
      <c r="I41" s="11" t="s">
        <v>37</v>
      </c>
    </row>
    <row r="42" spans="2:9" x14ac:dyDescent="0.3">
      <c r="B42" s="55"/>
      <c r="C42" s="38"/>
      <c r="D42" s="1">
        <v>4</v>
      </c>
      <c r="E42" s="1">
        <v>1.2</v>
      </c>
      <c r="F42" s="1"/>
      <c r="G42" s="1">
        <v>3.3</v>
      </c>
      <c r="H42" s="1">
        <f t="shared" ref="H42:H69" si="3">D42*E42*G42</f>
        <v>15.839999999999998</v>
      </c>
      <c r="I42" s="12"/>
    </row>
    <row r="43" spans="2:9" x14ac:dyDescent="0.3">
      <c r="B43" s="55"/>
      <c r="C43" s="38"/>
      <c r="D43" s="1">
        <v>4</v>
      </c>
      <c r="E43" s="1">
        <v>1.1000000000000001</v>
      </c>
      <c r="F43" s="1"/>
      <c r="G43" s="1">
        <v>3.3</v>
      </c>
      <c r="H43" s="1">
        <f t="shared" si="3"/>
        <v>14.52</v>
      </c>
      <c r="I43" s="12"/>
    </row>
    <row r="44" spans="2:9" x14ac:dyDescent="0.3">
      <c r="B44" s="55"/>
      <c r="C44" s="38"/>
      <c r="D44" s="1">
        <v>1</v>
      </c>
      <c r="E44" s="1">
        <v>3</v>
      </c>
      <c r="F44" s="1"/>
      <c r="G44" s="1">
        <v>4</v>
      </c>
      <c r="H44" s="1">
        <f t="shared" si="3"/>
        <v>12</v>
      </c>
      <c r="I44" s="12"/>
    </row>
    <row r="45" spans="2:9" x14ac:dyDescent="0.3">
      <c r="B45" s="55"/>
      <c r="C45" s="38"/>
      <c r="D45" s="1">
        <v>1</v>
      </c>
      <c r="E45" s="1">
        <v>13.7</v>
      </c>
      <c r="F45" s="1"/>
      <c r="G45" s="1">
        <v>3.3</v>
      </c>
      <c r="H45" s="1">
        <f t="shared" si="3"/>
        <v>45.209999999999994</v>
      </c>
      <c r="I45" s="12"/>
    </row>
    <row r="46" spans="2:9" x14ac:dyDescent="0.3">
      <c r="B46" s="55"/>
      <c r="C46" s="38"/>
      <c r="D46" s="1">
        <v>1</v>
      </c>
      <c r="E46" s="1">
        <v>3.5</v>
      </c>
      <c r="F46" s="1"/>
      <c r="G46" s="1">
        <v>3.35</v>
      </c>
      <c r="H46" s="1">
        <f t="shared" si="3"/>
        <v>11.725</v>
      </c>
      <c r="I46" s="12"/>
    </row>
    <row r="47" spans="2:9" x14ac:dyDescent="0.3">
      <c r="B47" s="55"/>
      <c r="C47" s="38"/>
      <c r="D47" s="1">
        <v>1</v>
      </c>
      <c r="E47" s="1">
        <v>11.8</v>
      </c>
      <c r="F47" s="1"/>
      <c r="G47" s="1">
        <v>3.3</v>
      </c>
      <c r="H47" s="1">
        <f t="shared" si="3"/>
        <v>38.94</v>
      </c>
      <c r="I47" s="12"/>
    </row>
    <row r="48" spans="2:9" x14ac:dyDescent="0.3">
      <c r="B48" s="55"/>
      <c r="C48" s="38"/>
      <c r="D48" s="1">
        <v>1</v>
      </c>
      <c r="E48" s="1">
        <v>3.7</v>
      </c>
      <c r="F48" s="1"/>
      <c r="G48" s="1">
        <v>2.2000000000000002</v>
      </c>
      <c r="H48" s="1">
        <f t="shared" si="3"/>
        <v>8.14</v>
      </c>
      <c r="I48" s="12"/>
    </row>
    <row r="49" spans="2:9" x14ac:dyDescent="0.3">
      <c r="B49" s="55"/>
      <c r="C49" s="38"/>
      <c r="D49" s="1">
        <v>1</v>
      </c>
      <c r="E49" s="1">
        <v>18</v>
      </c>
      <c r="F49" s="1"/>
      <c r="G49" s="1">
        <v>3.3</v>
      </c>
      <c r="H49" s="1">
        <f t="shared" si="3"/>
        <v>59.4</v>
      </c>
      <c r="I49" s="12"/>
    </row>
    <row r="50" spans="2:9" x14ac:dyDescent="0.3">
      <c r="B50" s="55"/>
      <c r="C50" s="38"/>
      <c r="D50" s="1">
        <v>4</v>
      </c>
      <c r="E50" s="1">
        <v>1.8</v>
      </c>
      <c r="F50" s="1"/>
      <c r="G50" s="1">
        <v>3.3</v>
      </c>
      <c r="H50" s="1">
        <f t="shared" si="3"/>
        <v>23.759999999999998</v>
      </c>
      <c r="I50" s="12"/>
    </row>
    <row r="51" spans="2:9" x14ac:dyDescent="0.3">
      <c r="B51" s="55"/>
      <c r="C51" s="38"/>
      <c r="D51" s="1">
        <v>2</v>
      </c>
      <c r="E51" s="1">
        <v>1.1000000000000001</v>
      </c>
      <c r="F51" s="1"/>
      <c r="G51" s="1">
        <v>3.3</v>
      </c>
      <c r="H51" s="1">
        <f t="shared" si="3"/>
        <v>7.26</v>
      </c>
      <c r="I51" s="12"/>
    </row>
    <row r="52" spans="2:9" x14ac:dyDescent="0.3">
      <c r="B52" s="55"/>
      <c r="C52" s="38"/>
      <c r="D52" s="1">
        <v>1</v>
      </c>
      <c r="E52" s="1">
        <v>15</v>
      </c>
      <c r="F52" s="1"/>
      <c r="G52" s="1">
        <v>3.3</v>
      </c>
      <c r="H52" s="1">
        <f t="shared" si="3"/>
        <v>49.5</v>
      </c>
      <c r="I52" s="12"/>
    </row>
    <row r="53" spans="2:9" x14ac:dyDescent="0.3">
      <c r="B53" s="55"/>
      <c r="C53" s="38"/>
      <c r="D53" s="1">
        <v>1</v>
      </c>
      <c r="E53" s="1">
        <v>5.8</v>
      </c>
      <c r="F53" s="1"/>
      <c r="G53" s="1">
        <v>3.2</v>
      </c>
      <c r="H53" s="1">
        <f t="shared" si="3"/>
        <v>18.559999999999999</v>
      </c>
      <c r="I53" s="12"/>
    </row>
    <row r="54" spans="2:9" x14ac:dyDescent="0.3">
      <c r="B54" s="55"/>
      <c r="C54" s="38"/>
      <c r="D54" s="1">
        <v>1</v>
      </c>
      <c r="E54" s="1">
        <v>4.4000000000000004</v>
      </c>
      <c r="F54" s="1"/>
      <c r="G54" s="1">
        <v>3.3</v>
      </c>
      <c r="H54" s="1">
        <f t="shared" si="3"/>
        <v>14.52</v>
      </c>
      <c r="I54" s="12"/>
    </row>
    <row r="55" spans="2:9" x14ac:dyDescent="0.3">
      <c r="B55" s="55"/>
      <c r="C55" s="38"/>
      <c r="D55" s="1">
        <v>1</v>
      </c>
      <c r="E55" s="1">
        <v>7.2</v>
      </c>
      <c r="F55" s="1"/>
      <c r="G55" s="1">
        <v>3.3</v>
      </c>
      <c r="H55" s="1">
        <f t="shared" si="3"/>
        <v>23.759999999999998</v>
      </c>
      <c r="I55" s="12"/>
    </row>
    <row r="56" spans="2:9" x14ac:dyDescent="0.3">
      <c r="B56" s="55"/>
      <c r="C56" s="38"/>
      <c r="D56" s="1">
        <v>1</v>
      </c>
      <c r="E56" s="1">
        <v>1.6</v>
      </c>
      <c r="F56" s="1"/>
      <c r="G56" s="1">
        <v>2</v>
      </c>
      <c r="H56" s="1">
        <f t="shared" si="3"/>
        <v>3.2</v>
      </c>
      <c r="I56" s="12"/>
    </row>
    <row r="57" spans="2:9" x14ac:dyDescent="0.3">
      <c r="B57" s="55"/>
      <c r="C57" s="38"/>
      <c r="D57" s="1">
        <v>1</v>
      </c>
      <c r="E57" s="1">
        <v>6.4</v>
      </c>
      <c r="F57" s="1"/>
      <c r="G57" s="1">
        <v>3.3</v>
      </c>
      <c r="H57" s="1">
        <f t="shared" si="3"/>
        <v>21.12</v>
      </c>
      <c r="I57" s="12"/>
    </row>
    <row r="58" spans="2:9" x14ac:dyDescent="0.3">
      <c r="B58" s="55"/>
      <c r="C58" s="38"/>
      <c r="D58" s="1">
        <v>1</v>
      </c>
      <c r="E58" s="1">
        <v>2</v>
      </c>
      <c r="F58" s="1"/>
      <c r="G58" s="1">
        <v>1.2</v>
      </c>
      <c r="H58" s="1">
        <f t="shared" si="3"/>
        <v>2.4</v>
      </c>
      <c r="I58" s="12"/>
    </row>
    <row r="59" spans="2:9" x14ac:dyDescent="0.3">
      <c r="B59" s="55"/>
      <c r="C59" s="38"/>
      <c r="D59" s="1">
        <v>1</v>
      </c>
      <c r="E59" s="1">
        <v>13</v>
      </c>
      <c r="F59" s="1"/>
      <c r="G59" s="1">
        <v>3.3</v>
      </c>
      <c r="H59" s="1">
        <f t="shared" si="3"/>
        <v>42.9</v>
      </c>
      <c r="I59" s="12"/>
    </row>
    <row r="60" spans="2:9" x14ac:dyDescent="0.3">
      <c r="B60" s="55"/>
      <c r="C60" s="38"/>
      <c r="D60" s="1">
        <v>1</v>
      </c>
      <c r="E60" s="1">
        <v>3</v>
      </c>
      <c r="F60" s="1"/>
      <c r="G60" s="1">
        <v>3.5</v>
      </c>
      <c r="H60" s="1">
        <f t="shared" si="3"/>
        <v>10.5</v>
      </c>
      <c r="I60" s="12"/>
    </row>
    <row r="61" spans="2:9" x14ac:dyDescent="0.3">
      <c r="B61" s="55"/>
      <c r="C61" s="38"/>
      <c r="D61" s="1">
        <v>1</v>
      </c>
      <c r="E61" s="1">
        <v>6.5</v>
      </c>
      <c r="F61" s="1"/>
      <c r="G61" s="1">
        <v>3.3</v>
      </c>
      <c r="H61" s="1">
        <f t="shared" si="3"/>
        <v>21.45</v>
      </c>
      <c r="I61" s="12"/>
    </row>
    <row r="62" spans="2:9" x14ac:dyDescent="0.3">
      <c r="B62" s="55"/>
      <c r="C62" s="38"/>
      <c r="D62" s="1">
        <v>1</v>
      </c>
      <c r="E62" s="1">
        <v>5</v>
      </c>
      <c r="F62" s="1"/>
      <c r="G62" s="1">
        <v>3.3</v>
      </c>
      <c r="H62" s="1">
        <f t="shared" si="3"/>
        <v>16.5</v>
      </c>
      <c r="I62" s="12"/>
    </row>
    <row r="63" spans="2:9" x14ac:dyDescent="0.3">
      <c r="B63" s="55"/>
      <c r="C63" s="38"/>
      <c r="D63" s="1">
        <v>1</v>
      </c>
      <c r="E63" s="1">
        <v>11.2</v>
      </c>
      <c r="F63" s="1"/>
      <c r="G63" s="1">
        <v>3.3</v>
      </c>
      <c r="H63" s="1">
        <f t="shared" si="3"/>
        <v>36.959999999999994</v>
      </c>
      <c r="I63" s="12"/>
    </row>
    <row r="64" spans="2:9" x14ac:dyDescent="0.3">
      <c r="B64" s="55"/>
      <c r="C64" s="38"/>
      <c r="D64" s="1">
        <v>1</v>
      </c>
      <c r="E64" s="1">
        <v>13.1</v>
      </c>
      <c r="F64" s="1"/>
      <c r="G64" s="1">
        <v>3.3</v>
      </c>
      <c r="H64" s="1">
        <f t="shared" si="3"/>
        <v>43.23</v>
      </c>
      <c r="I64" s="12"/>
    </row>
    <row r="65" spans="2:9" x14ac:dyDescent="0.3">
      <c r="B65" s="55"/>
      <c r="C65" s="38"/>
      <c r="D65" s="1">
        <v>1</v>
      </c>
      <c r="E65" s="1">
        <v>5.85</v>
      </c>
      <c r="F65" s="1"/>
      <c r="G65" s="1">
        <v>3.3</v>
      </c>
      <c r="H65" s="1">
        <f t="shared" si="3"/>
        <v>19.304999999999996</v>
      </c>
      <c r="I65" s="12"/>
    </row>
    <row r="66" spans="2:9" x14ac:dyDescent="0.3">
      <c r="B66" s="55"/>
      <c r="C66" s="38"/>
      <c r="D66" s="1">
        <v>1</v>
      </c>
      <c r="E66" s="1">
        <v>3.8</v>
      </c>
      <c r="F66" s="1"/>
      <c r="G66" s="1">
        <v>3.3</v>
      </c>
      <c r="H66" s="1">
        <f t="shared" si="3"/>
        <v>12.54</v>
      </c>
      <c r="I66" s="12"/>
    </row>
    <row r="67" spans="2:9" x14ac:dyDescent="0.3">
      <c r="B67" s="55"/>
      <c r="C67" s="38"/>
      <c r="D67" s="1">
        <v>1</v>
      </c>
      <c r="E67" s="1">
        <v>4.5</v>
      </c>
      <c r="F67" s="1"/>
      <c r="G67" s="1">
        <v>3.3</v>
      </c>
      <c r="H67" s="1">
        <f t="shared" si="3"/>
        <v>14.85</v>
      </c>
      <c r="I67" s="12"/>
    </row>
    <row r="68" spans="2:9" x14ac:dyDescent="0.3">
      <c r="B68" s="55"/>
      <c r="C68" s="38"/>
      <c r="D68" s="1">
        <v>1</v>
      </c>
      <c r="E68" s="1">
        <v>7.8</v>
      </c>
      <c r="F68" s="1"/>
      <c r="G68" s="1">
        <v>3.3</v>
      </c>
      <c r="H68" s="1">
        <f t="shared" si="3"/>
        <v>25.74</v>
      </c>
      <c r="I68" s="12"/>
    </row>
    <row r="69" spans="2:9" x14ac:dyDescent="0.3">
      <c r="B69" s="55"/>
      <c r="C69" s="38"/>
      <c r="D69" s="1">
        <v>2</v>
      </c>
      <c r="E69" s="1">
        <v>35.5</v>
      </c>
      <c r="F69" s="1"/>
      <c r="G69" s="1">
        <v>1.8</v>
      </c>
      <c r="H69" s="1">
        <f t="shared" si="3"/>
        <v>127.8</v>
      </c>
      <c r="I69" s="12"/>
    </row>
    <row r="70" spans="2:9" x14ac:dyDescent="0.3">
      <c r="B70" s="56"/>
      <c r="C70" s="38"/>
      <c r="D70" s="1"/>
      <c r="E70" s="1"/>
      <c r="F70" s="1"/>
      <c r="G70" s="1"/>
      <c r="H70" s="1">
        <f>SUM(H41:H69)</f>
        <v>787.82999999999981</v>
      </c>
      <c r="I70" s="13"/>
    </row>
    <row r="71" spans="2:9" ht="72" x14ac:dyDescent="0.3">
      <c r="B71" s="50">
        <v>7</v>
      </c>
      <c r="C71" s="34" t="s">
        <v>38</v>
      </c>
      <c r="D71" s="1"/>
      <c r="E71" s="1"/>
      <c r="F71" s="1"/>
      <c r="G71" s="1"/>
      <c r="H71" s="1">
        <v>197.95</v>
      </c>
      <c r="I71" s="9" t="s">
        <v>37</v>
      </c>
    </row>
    <row r="72" spans="2:9" x14ac:dyDescent="0.3">
      <c r="B72" s="53"/>
      <c r="C72" s="35" t="s">
        <v>39</v>
      </c>
      <c r="D72" s="1"/>
      <c r="E72" s="1"/>
      <c r="F72" s="1"/>
      <c r="G72" s="1"/>
      <c r="H72" s="1"/>
      <c r="I72" s="10"/>
    </row>
    <row r="73" spans="2:9" x14ac:dyDescent="0.3">
      <c r="B73" s="54">
        <v>8</v>
      </c>
      <c r="C73" s="2" t="s">
        <v>40</v>
      </c>
      <c r="D73" s="1">
        <v>1</v>
      </c>
      <c r="E73" s="1">
        <v>3.2</v>
      </c>
      <c r="F73" s="1">
        <v>4.2</v>
      </c>
      <c r="G73" s="1"/>
      <c r="H73" s="1">
        <f>D73*E73*F73</f>
        <v>13.440000000000001</v>
      </c>
      <c r="I73" s="11" t="s">
        <v>37</v>
      </c>
    </row>
    <row r="74" spans="2:9" x14ac:dyDescent="0.3">
      <c r="B74" s="55"/>
      <c r="C74" s="3"/>
      <c r="D74" s="1">
        <v>1</v>
      </c>
      <c r="E74" s="1">
        <v>3.7</v>
      </c>
      <c r="F74" s="1">
        <v>3.55</v>
      </c>
      <c r="G74" s="1"/>
      <c r="H74" s="1">
        <f>D74*E74*F74</f>
        <v>13.135</v>
      </c>
      <c r="I74" s="12"/>
    </row>
    <row r="75" spans="2:9" x14ac:dyDescent="0.3">
      <c r="B75" s="55"/>
      <c r="C75" s="3"/>
      <c r="D75" s="1">
        <v>1</v>
      </c>
      <c r="E75" s="1">
        <v>2.4</v>
      </c>
      <c r="F75" s="1">
        <v>3.7</v>
      </c>
      <c r="G75" s="1"/>
      <c r="H75" s="1">
        <f t="shared" ref="H75:H83" si="4">D75*E75*F75</f>
        <v>8.8800000000000008</v>
      </c>
      <c r="I75" s="12"/>
    </row>
    <row r="76" spans="2:9" x14ac:dyDescent="0.3">
      <c r="B76" s="55"/>
      <c r="C76" s="3"/>
      <c r="D76" s="1">
        <v>1</v>
      </c>
      <c r="E76" s="1">
        <v>6</v>
      </c>
      <c r="F76" s="1">
        <v>3.4</v>
      </c>
      <c r="G76" s="1"/>
      <c r="H76" s="1">
        <f t="shared" si="4"/>
        <v>20.399999999999999</v>
      </c>
      <c r="I76" s="12"/>
    </row>
    <row r="77" spans="2:9" x14ac:dyDescent="0.3">
      <c r="B77" s="55"/>
      <c r="C77" s="3"/>
      <c r="D77" s="1">
        <v>1</v>
      </c>
      <c r="E77" s="1">
        <v>4.4000000000000004</v>
      </c>
      <c r="F77" s="1">
        <v>3.5</v>
      </c>
      <c r="G77" s="1"/>
      <c r="H77" s="1">
        <f t="shared" si="4"/>
        <v>15.400000000000002</v>
      </c>
      <c r="I77" s="12"/>
    </row>
    <row r="78" spans="2:9" x14ac:dyDescent="0.3">
      <c r="B78" s="55"/>
      <c r="C78" s="3"/>
      <c r="D78" s="1">
        <v>1</v>
      </c>
      <c r="E78" s="1">
        <v>2.2000000000000002</v>
      </c>
      <c r="F78" s="1">
        <v>1.8</v>
      </c>
      <c r="G78" s="1"/>
      <c r="H78" s="1">
        <f t="shared" si="4"/>
        <v>3.9600000000000004</v>
      </c>
      <c r="I78" s="12"/>
    </row>
    <row r="79" spans="2:9" x14ac:dyDescent="0.3">
      <c r="B79" s="55"/>
      <c r="C79" s="3"/>
      <c r="D79" s="1">
        <v>1</v>
      </c>
      <c r="E79" s="1">
        <v>1.4</v>
      </c>
      <c r="F79" s="1">
        <v>2.2000000000000002</v>
      </c>
      <c r="G79" s="1"/>
      <c r="H79" s="1">
        <f t="shared" si="4"/>
        <v>3.08</v>
      </c>
      <c r="I79" s="12"/>
    </row>
    <row r="80" spans="2:9" x14ac:dyDescent="0.3">
      <c r="B80" s="55"/>
      <c r="C80" s="3"/>
      <c r="D80" s="1">
        <v>1</v>
      </c>
      <c r="E80" s="1">
        <v>3.7</v>
      </c>
      <c r="F80" s="1">
        <v>3.2</v>
      </c>
      <c r="G80" s="1"/>
      <c r="H80" s="1">
        <f t="shared" si="4"/>
        <v>11.840000000000002</v>
      </c>
      <c r="I80" s="12"/>
    </row>
    <row r="81" spans="2:9" x14ac:dyDescent="0.3">
      <c r="B81" s="55"/>
      <c r="C81" s="3"/>
      <c r="D81" s="1">
        <v>1</v>
      </c>
      <c r="E81" s="1">
        <v>2.2000000000000002</v>
      </c>
      <c r="F81" s="1">
        <v>3</v>
      </c>
      <c r="G81" s="1"/>
      <c r="H81" s="1">
        <f t="shared" si="4"/>
        <v>6.6000000000000005</v>
      </c>
      <c r="I81" s="12"/>
    </row>
    <row r="82" spans="2:9" x14ac:dyDescent="0.3">
      <c r="B82" s="55"/>
      <c r="C82" s="3"/>
      <c r="D82" s="1">
        <v>1</v>
      </c>
      <c r="E82" s="1">
        <v>1.4</v>
      </c>
      <c r="F82" s="1">
        <v>3.5</v>
      </c>
      <c r="G82" s="1"/>
      <c r="H82" s="1">
        <f t="shared" si="4"/>
        <v>4.8999999999999995</v>
      </c>
      <c r="I82" s="12"/>
    </row>
    <row r="83" spans="2:9" x14ac:dyDescent="0.3">
      <c r="B83" s="55"/>
      <c r="C83" s="3"/>
      <c r="D83" s="1">
        <v>1</v>
      </c>
      <c r="E83" s="1">
        <v>13.7</v>
      </c>
      <c r="F83" s="1">
        <v>2.1</v>
      </c>
      <c r="G83" s="1"/>
      <c r="H83" s="1">
        <f t="shared" si="4"/>
        <v>28.77</v>
      </c>
      <c r="I83" s="12"/>
    </row>
    <row r="84" spans="2:9" x14ac:dyDescent="0.3">
      <c r="B84" s="55"/>
      <c r="C84" s="3"/>
      <c r="D84" s="1">
        <v>1</v>
      </c>
      <c r="E84" s="1">
        <v>11.8</v>
      </c>
      <c r="F84" s="1">
        <v>2.1</v>
      </c>
      <c r="G84" s="1"/>
      <c r="H84" s="1">
        <f>D84*E84*F84</f>
        <v>24.78</v>
      </c>
      <c r="I84" s="12"/>
    </row>
    <row r="85" spans="2:9" x14ac:dyDescent="0.3">
      <c r="B85" s="56"/>
      <c r="C85" s="4"/>
      <c r="D85" s="1"/>
      <c r="E85" s="1"/>
      <c r="F85" s="1"/>
      <c r="G85" s="1"/>
      <c r="H85" s="1">
        <v>155.185</v>
      </c>
      <c r="I85" s="13"/>
    </row>
    <row r="86" spans="2:9" x14ac:dyDescent="0.3">
      <c r="B86" s="54">
        <v>9</v>
      </c>
      <c r="C86" s="2" t="s">
        <v>41</v>
      </c>
      <c r="D86" s="1">
        <v>1</v>
      </c>
      <c r="E86" s="1">
        <v>14.7</v>
      </c>
      <c r="F86" s="1">
        <v>0.9</v>
      </c>
      <c r="G86" s="1"/>
      <c r="H86" s="1">
        <f>D86*E86*F86</f>
        <v>13.23</v>
      </c>
      <c r="I86" s="11" t="s">
        <v>37</v>
      </c>
    </row>
    <row r="87" spans="2:9" x14ac:dyDescent="0.3">
      <c r="B87" s="55"/>
      <c r="C87" s="3"/>
      <c r="D87" s="1">
        <v>1</v>
      </c>
      <c r="E87" s="1">
        <v>15.3</v>
      </c>
      <c r="F87" s="1">
        <v>1.2</v>
      </c>
      <c r="G87" s="1"/>
      <c r="H87" s="1">
        <v>18.36</v>
      </c>
      <c r="I87" s="12"/>
    </row>
    <row r="88" spans="2:9" x14ac:dyDescent="0.3">
      <c r="B88" s="55"/>
      <c r="C88" s="3"/>
      <c r="D88" s="1">
        <v>1</v>
      </c>
      <c r="E88" s="1">
        <v>14.3</v>
      </c>
      <c r="F88" s="1">
        <v>1.5</v>
      </c>
      <c r="G88" s="1"/>
      <c r="H88" s="1">
        <v>21.45</v>
      </c>
      <c r="I88" s="12"/>
    </row>
    <row r="89" spans="2:9" x14ac:dyDescent="0.3">
      <c r="B89" s="55"/>
      <c r="C89" s="3"/>
      <c r="D89" s="1">
        <v>1</v>
      </c>
      <c r="E89" s="1">
        <v>4.8</v>
      </c>
      <c r="F89" s="1">
        <v>4.5999999999999996</v>
      </c>
      <c r="G89" s="1"/>
      <c r="H89" s="1">
        <v>22.08</v>
      </c>
      <c r="I89" s="12"/>
    </row>
    <row r="90" spans="2:9" x14ac:dyDescent="0.3">
      <c r="B90" s="56"/>
      <c r="C90" s="4"/>
      <c r="D90" s="1"/>
      <c r="E90" s="1"/>
      <c r="F90" s="1"/>
      <c r="G90" s="1"/>
      <c r="H90" s="1">
        <v>75.12</v>
      </c>
      <c r="I90" s="13"/>
    </row>
    <row r="91" spans="2:9" x14ac:dyDescent="0.3">
      <c r="B91" s="50"/>
      <c r="C91" s="39"/>
      <c r="D91" s="1"/>
      <c r="E91" s="1"/>
      <c r="F91" s="1"/>
      <c r="G91" s="1"/>
      <c r="H91" s="1"/>
      <c r="I91" s="9"/>
    </row>
    <row r="92" spans="2:9" ht="15.6" x14ac:dyDescent="0.3">
      <c r="B92" s="50"/>
      <c r="C92" s="40" t="s">
        <v>42</v>
      </c>
      <c r="D92" s="1"/>
      <c r="E92" s="1"/>
      <c r="F92" s="1"/>
      <c r="G92" s="1"/>
      <c r="H92" s="1"/>
      <c r="I92" s="14"/>
    </row>
    <row r="93" spans="2:9" ht="109.2" x14ac:dyDescent="0.3">
      <c r="B93" s="50">
        <v>10</v>
      </c>
      <c r="C93" s="41" t="s">
        <v>43</v>
      </c>
      <c r="D93" s="1"/>
      <c r="E93" s="1"/>
      <c r="F93" s="1"/>
      <c r="G93" s="1"/>
      <c r="H93" s="1"/>
      <c r="I93" s="9"/>
    </row>
    <row r="94" spans="2:9" ht="15.6" x14ac:dyDescent="0.3">
      <c r="B94" s="50"/>
      <c r="C94" s="41"/>
      <c r="D94" s="1">
        <v>2</v>
      </c>
      <c r="E94" s="1">
        <v>2</v>
      </c>
      <c r="F94" s="1"/>
      <c r="G94" s="1">
        <v>1.8</v>
      </c>
      <c r="H94" s="1">
        <f>D94*E94*G94</f>
        <v>7.2</v>
      </c>
      <c r="I94" s="9"/>
    </row>
    <row r="95" spans="2:9" ht="15.6" x14ac:dyDescent="0.3">
      <c r="B95" s="50"/>
      <c r="C95" s="41"/>
      <c r="D95" s="1">
        <v>1</v>
      </c>
      <c r="E95" s="1">
        <v>1.2</v>
      </c>
      <c r="F95" s="1"/>
      <c r="G95" s="1">
        <v>2</v>
      </c>
      <c r="H95" s="1">
        <f>D95*E95*G95</f>
        <v>2.4</v>
      </c>
      <c r="I95" s="14"/>
    </row>
    <row r="96" spans="2:9" ht="15.6" x14ac:dyDescent="0.3">
      <c r="B96" s="50"/>
      <c r="C96" s="41"/>
      <c r="D96" s="1"/>
      <c r="E96" s="1"/>
      <c r="F96" s="1"/>
      <c r="G96" s="1"/>
      <c r="H96" s="1">
        <f>SUM(H94:H95)</f>
        <v>9.6</v>
      </c>
      <c r="I96" s="14" t="s">
        <v>37</v>
      </c>
    </row>
    <row r="97" spans="2:9" ht="15.6" x14ac:dyDescent="0.3">
      <c r="B97" s="53"/>
      <c r="C97" s="41"/>
      <c r="D97" s="1"/>
      <c r="E97" s="1"/>
      <c r="F97" s="1"/>
      <c r="G97" s="1"/>
      <c r="H97" s="1"/>
      <c r="I97" s="14"/>
    </row>
    <row r="98" spans="2:9" x14ac:dyDescent="0.3">
      <c r="B98" s="54">
        <v>11</v>
      </c>
      <c r="C98" s="2" t="s">
        <v>44</v>
      </c>
      <c r="D98" s="1">
        <v>2</v>
      </c>
      <c r="E98" s="1">
        <v>1.2</v>
      </c>
      <c r="F98" s="1">
        <v>1.5</v>
      </c>
      <c r="G98" s="1"/>
      <c r="H98" s="1">
        <f>D98*E98*F98</f>
        <v>3.5999999999999996</v>
      </c>
      <c r="I98" s="11" t="s">
        <v>37</v>
      </c>
    </row>
    <row r="99" spans="2:9" x14ac:dyDescent="0.3">
      <c r="B99" s="55"/>
      <c r="C99" s="3"/>
      <c r="D99" s="1">
        <v>3</v>
      </c>
      <c r="E99" s="1">
        <v>1.2</v>
      </c>
      <c r="F99" s="1">
        <v>1.2</v>
      </c>
      <c r="G99" s="1"/>
      <c r="H99" s="1">
        <f t="shared" ref="H99:H105" si="5">D99*E99*F99</f>
        <v>4.3199999999999994</v>
      </c>
      <c r="I99" s="12"/>
    </row>
    <row r="100" spans="2:9" x14ac:dyDescent="0.3">
      <c r="B100" s="55"/>
      <c r="C100" s="3"/>
      <c r="D100" s="1">
        <v>1</v>
      </c>
      <c r="E100" s="1">
        <v>1.2</v>
      </c>
      <c r="F100" s="1">
        <v>1.5</v>
      </c>
      <c r="G100" s="1"/>
      <c r="H100" s="1">
        <f t="shared" si="5"/>
        <v>1.7999999999999998</v>
      </c>
      <c r="I100" s="12"/>
    </row>
    <row r="101" spans="2:9" x14ac:dyDescent="0.3">
      <c r="B101" s="55"/>
      <c r="C101" s="3"/>
      <c r="D101" s="1">
        <v>1</v>
      </c>
      <c r="E101" s="1">
        <v>1</v>
      </c>
      <c r="F101" s="1">
        <v>1.2</v>
      </c>
      <c r="G101" s="1"/>
      <c r="H101" s="1">
        <f t="shared" si="5"/>
        <v>1.2</v>
      </c>
      <c r="I101" s="12"/>
    </row>
    <row r="102" spans="2:9" x14ac:dyDescent="0.3">
      <c r="B102" s="55"/>
      <c r="C102" s="3"/>
      <c r="D102" s="1">
        <v>2</v>
      </c>
      <c r="E102" s="1">
        <v>2</v>
      </c>
      <c r="F102" s="1">
        <v>1.5</v>
      </c>
      <c r="G102" s="1"/>
      <c r="H102" s="1">
        <f t="shared" si="5"/>
        <v>6</v>
      </c>
      <c r="I102" s="12"/>
    </row>
    <row r="103" spans="2:9" x14ac:dyDescent="0.3">
      <c r="B103" s="55"/>
      <c r="C103" s="3"/>
      <c r="D103" s="1">
        <v>2</v>
      </c>
      <c r="E103" s="1">
        <v>1.2</v>
      </c>
      <c r="F103" s="1">
        <v>1.5</v>
      </c>
      <c r="G103" s="1"/>
      <c r="H103" s="1">
        <f t="shared" si="5"/>
        <v>3.5999999999999996</v>
      </c>
      <c r="I103" s="12"/>
    </row>
    <row r="104" spans="2:9" x14ac:dyDescent="0.3">
      <c r="B104" s="55"/>
      <c r="C104" s="3"/>
      <c r="D104" s="1">
        <v>2</v>
      </c>
      <c r="E104" s="1">
        <v>0.6</v>
      </c>
      <c r="F104" s="1">
        <v>0.5</v>
      </c>
      <c r="G104" s="1"/>
      <c r="H104" s="1">
        <f t="shared" si="5"/>
        <v>0.6</v>
      </c>
      <c r="I104" s="12"/>
    </row>
    <row r="105" spans="2:9" x14ac:dyDescent="0.3">
      <c r="B105" s="55"/>
      <c r="C105" s="3"/>
      <c r="D105" s="1">
        <v>1</v>
      </c>
      <c r="E105" s="1">
        <v>0.5</v>
      </c>
      <c r="F105" s="1">
        <v>0.9</v>
      </c>
      <c r="G105" s="1"/>
      <c r="H105" s="1">
        <f t="shared" si="5"/>
        <v>0.45</v>
      </c>
      <c r="I105" s="12"/>
    </row>
    <row r="106" spans="2:9" ht="15.6" x14ac:dyDescent="0.3">
      <c r="B106" s="56"/>
      <c r="C106" s="4"/>
      <c r="D106" s="1"/>
      <c r="E106" s="1"/>
      <c r="F106" s="1"/>
      <c r="G106" s="1"/>
      <c r="H106" s="23">
        <v>21.57</v>
      </c>
      <c r="I106" s="13"/>
    </row>
    <row r="107" spans="2:9" x14ac:dyDescent="0.3">
      <c r="B107" s="57"/>
      <c r="C107" s="39"/>
      <c r="D107" s="1"/>
      <c r="E107" s="1"/>
      <c r="F107" s="1"/>
      <c r="G107" s="1"/>
      <c r="H107" s="1"/>
      <c r="I107" s="14"/>
    </row>
    <row r="108" spans="2:9" x14ac:dyDescent="0.3">
      <c r="B108" s="54">
        <v>12</v>
      </c>
      <c r="C108" s="42" t="s">
        <v>45</v>
      </c>
      <c r="D108" s="1">
        <v>5</v>
      </c>
      <c r="E108" s="1">
        <v>0.9</v>
      </c>
      <c r="F108" s="1">
        <v>2</v>
      </c>
      <c r="G108" s="1"/>
      <c r="H108" s="1">
        <f>D108*E108*F108</f>
        <v>9</v>
      </c>
      <c r="I108" s="11" t="s">
        <v>37</v>
      </c>
    </row>
    <row r="109" spans="2:9" x14ac:dyDescent="0.3">
      <c r="B109" s="55"/>
      <c r="C109" s="43"/>
      <c r="D109" s="1">
        <v>2</v>
      </c>
      <c r="E109" s="1">
        <v>0.75</v>
      </c>
      <c r="F109" s="1">
        <v>2</v>
      </c>
      <c r="G109" s="1"/>
      <c r="H109" s="1">
        <v>3</v>
      </c>
      <c r="I109" s="12"/>
    </row>
    <row r="110" spans="2:9" x14ac:dyDescent="0.3">
      <c r="B110" s="55"/>
      <c r="C110" s="43"/>
      <c r="D110" s="1">
        <v>2</v>
      </c>
      <c r="E110" s="1">
        <v>2</v>
      </c>
      <c r="F110" s="1">
        <v>2.1</v>
      </c>
      <c r="G110" s="1"/>
      <c r="H110" s="1">
        <v>8.4</v>
      </c>
      <c r="I110" s="12"/>
    </row>
    <row r="111" spans="2:9" x14ac:dyDescent="0.3">
      <c r="B111" s="55"/>
      <c r="C111" s="43"/>
      <c r="D111" s="1">
        <v>1</v>
      </c>
      <c r="E111" s="1">
        <v>1.5</v>
      </c>
      <c r="F111" s="1">
        <v>2.1</v>
      </c>
      <c r="G111" s="1"/>
      <c r="H111" s="1">
        <v>3.15</v>
      </c>
      <c r="I111" s="12"/>
    </row>
    <row r="112" spans="2:9" x14ac:dyDescent="0.3">
      <c r="B112" s="55"/>
      <c r="C112" s="43"/>
      <c r="D112" s="1">
        <v>1</v>
      </c>
      <c r="E112" s="1">
        <v>0.75</v>
      </c>
      <c r="F112" s="1">
        <v>2.2999999999999998</v>
      </c>
      <c r="G112" s="1"/>
      <c r="H112" s="1">
        <v>1.7250000000000001</v>
      </c>
      <c r="I112" s="12"/>
    </row>
    <row r="113" spans="2:9" x14ac:dyDescent="0.3">
      <c r="B113" s="55"/>
      <c r="C113" s="43"/>
      <c r="D113" s="1">
        <v>1</v>
      </c>
      <c r="E113" s="1">
        <v>0.9</v>
      </c>
      <c r="F113" s="1">
        <v>2.2999999999999998</v>
      </c>
      <c r="G113" s="1"/>
      <c r="H113" s="1">
        <v>2.0699999999999998</v>
      </c>
      <c r="I113" s="12"/>
    </row>
    <row r="114" spans="2:9" x14ac:dyDescent="0.3">
      <c r="B114" s="55"/>
      <c r="C114" s="43"/>
      <c r="D114" s="1">
        <v>1</v>
      </c>
      <c r="E114" s="1">
        <v>1.2</v>
      </c>
      <c r="F114" s="1">
        <v>2.2999999999999998</v>
      </c>
      <c r="G114" s="1"/>
      <c r="H114" s="1">
        <v>2.76</v>
      </c>
      <c r="I114" s="12"/>
    </row>
    <row r="115" spans="2:9" x14ac:dyDescent="0.3">
      <c r="B115" s="55"/>
      <c r="C115" s="43"/>
      <c r="D115" s="1">
        <v>1</v>
      </c>
      <c r="E115" s="1">
        <v>0.9</v>
      </c>
      <c r="F115" s="1">
        <v>2.2999999999999998</v>
      </c>
      <c r="G115" s="1"/>
      <c r="H115" s="1">
        <v>2.09</v>
      </c>
      <c r="I115" s="12"/>
    </row>
    <row r="116" spans="2:9" x14ac:dyDescent="0.3">
      <c r="B116" s="55"/>
      <c r="C116" s="43"/>
      <c r="D116" s="1">
        <v>1</v>
      </c>
      <c r="E116" s="1">
        <v>1</v>
      </c>
      <c r="F116" s="1">
        <v>2.2999999999999998</v>
      </c>
      <c r="G116" s="1"/>
      <c r="H116" s="1">
        <v>2.2999999999999998</v>
      </c>
      <c r="I116" s="12"/>
    </row>
    <row r="117" spans="2:9" x14ac:dyDescent="0.3">
      <c r="B117" s="55"/>
      <c r="C117" s="43"/>
      <c r="D117" s="1">
        <v>2</v>
      </c>
      <c r="E117" s="1">
        <v>0.75</v>
      </c>
      <c r="F117" s="1">
        <v>2.2999999999999998</v>
      </c>
      <c r="G117" s="1"/>
      <c r="H117" s="1">
        <v>3.45</v>
      </c>
      <c r="I117" s="12"/>
    </row>
    <row r="118" spans="2:9" x14ac:dyDescent="0.3">
      <c r="B118" s="55"/>
      <c r="C118" s="43"/>
      <c r="D118" s="1"/>
      <c r="E118" s="1"/>
      <c r="F118" s="1"/>
      <c r="G118" s="1"/>
      <c r="H118" s="1">
        <v>37.945</v>
      </c>
      <c r="I118" s="12"/>
    </row>
    <row r="119" spans="2:9" ht="15.6" x14ac:dyDescent="0.3">
      <c r="B119" s="56"/>
      <c r="C119" s="44"/>
      <c r="D119" s="1"/>
      <c r="E119" s="1"/>
      <c r="F119" s="1"/>
      <c r="G119" s="1" t="s">
        <v>23</v>
      </c>
      <c r="H119" s="23">
        <v>75.89</v>
      </c>
      <c r="I119" s="13"/>
    </row>
    <row r="120" spans="2:9" x14ac:dyDescent="0.3">
      <c r="B120" s="52"/>
      <c r="C120" s="45"/>
      <c r="D120" s="1"/>
      <c r="E120" s="1"/>
      <c r="F120" s="1"/>
      <c r="G120" s="1"/>
      <c r="H120" s="1"/>
      <c r="I120" s="15"/>
    </row>
    <row r="121" spans="2:9" ht="15.6" x14ac:dyDescent="0.3">
      <c r="B121" s="52"/>
      <c r="C121" s="46" t="s">
        <v>46</v>
      </c>
      <c r="D121" s="1"/>
      <c r="E121" s="1"/>
      <c r="F121" s="1"/>
      <c r="G121" s="1"/>
      <c r="H121" s="1"/>
      <c r="I121" s="15"/>
    </row>
    <row r="122" spans="2:9" ht="28.8" x14ac:dyDescent="0.3">
      <c r="B122" s="50">
        <v>13</v>
      </c>
      <c r="C122" s="34" t="s">
        <v>47</v>
      </c>
      <c r="D122" s="1">
        <v>1</v>
      </c>
      <c r="E122" s="1"/>
      <c r="F122" s="1"/>
      <c r="G122" s="1"/>
      <c r="H122" s="1">
        <v>1</v>
      </c>
      <c r="I122" s="9" t="s">
        <v>48</v>
      </c>
    </row>
    <row r="123" spans="2:9" x14ac:dyDescent="0.3">
      <c r="B123" s="54">
        <v>14</v>
      </c>
      <c r="C123" s="2" t="s">
        <v>49</v>
      </c>
      <c r="D123" s="1">
        <v>1</v>
      </c>
      <c r="E123" s="1">
        <v>15</v>
      </c>
      <c r="F123" s="1"/>
      <c r="G123" s="1"/>
      <c r="H123" s="1">
        <v>15</v>
      </c>
      <c r="I123" s="16" t="s">
        <v>50</v>
      </c>
    </row>
    <row r="124" spans="2:9" x14ac:dyDescent="0.3">
      <c r="B124" s="55"/>
      <c r="C124" s="3"/>
      <c r="D124" s="1">
        <v>1</v>
      </c>
      <c r="E124" s="1">
        <v>16</v>
      </c>
      <c r="F124" s="1"/>
      <c r="G124" s="1"/>
      <c r="H124" s="1">
        <v>16</v>
      </c>
      <c r="I124" s="17"/>
    </row>
    <row r="125" spans="2:9" x14ac:dyDescent="0.3">
      <c r="B125" s="55"/>
      <c r="C125" s="3"/>
      <c r="D125" s="1">
        <v>1</v>
      </c>
      <c r="E125" s="1">
        <v>18</v>
      </c>
      <c r="F125" s="1"/>
      <c r="G125" s="1"/>
      <c r="H125" s="1">
        <v>18</v>
      </c>
      <c r="I125" s="17"/>
    </row>
    <row r="126" spans="2:9" x14ac:dyDescent="0.3">
      <c r="B126" s="55"/>
      <c r="C126" s="3"/>
      <c r="D126" s="1">
        <v>1</v>
      </c>
      <c r="E126" s="1">
        <v>28</v>
      </c>
      <c r="F126" s="1"/>
      <c r="G126" s="1"/>
      <c r="H126" s="1">
        <v>20</v>
      </c>
      <c r="I126" s="17"/>
    </row>
    <row r="127" spans="2:9" x14ac:dyDescent="0.3">
      <c r="B127" s="55"/>
      <c r="C127" s="3"/>
      <c r="D127" s="1">
        <v>1</v>
      </c>
      <c r="E127" s="1">
        <v>8</v>
      </c>
      <c r="F127" s="1"/>
      <c r="G127" s="1"/>
      <c r="H127" s="1">
        <v>8</v>
      </c>
      <c r="I127" s="17"/>
    </row>
    <row r="128" spans="2:9" x14ac:dyDescent="0.3">
      <c r="B128" s="55"/>
      <c r="C128" s="3"/>
      <c r="D128" s="1">
        <v>1</v>
      </c>
      <c r="E128" s="1">
        <v>25</v>
      </c>
      <c r="F128" s="1"/>
      <c r="G128" s="1"/>
      <c r="H128" s="1">
        <v>25</v>
      </c>
      <c r="I128" s="17"/>
    </row>
    <row r="129" spans="2:9" x14ac:dyDescent="0.3">
      <c r="B129" s="55"/>
      <c r="C129" s="3"/>
      <c r="D129" s="1">
        <v>1</v>
      </c>
      <c r="E129" s="1">
        <v>10</v>
      </c>
      <c r="F129" s="1"/>
      <c r="G129" s="1"/>
      <c r="H129" s="1">
        <v>10</v>
      </c>
      <c r="I129" s="17"/>
    </row>
    <row r="130" spans="2:9" x14ac:dyDescent="0.3">
      <c r="B130" s="55"/>
      <c r="C130" s="3"/>
      <c r="D130" s="1">
        <v>1</v>
      </c>
      <c r="E130" s="1">
        <v>18</v>
      </c>
      <c r="F130" s="1"/>
      <c r="G130" s="1"/>
      <c r="H130" s="1">
        <v>18</v>
      </c>
      <c r="I130" s="17"/>
    </row>
    <row r="131" spans="2:9" x14ac:dyDescent="0.3">
      <c r="B131" s="56"/>
      <c r="C131" s="4"/>
      <c r="D131" s="1"/>
      <c r="E131" s="1"/>
      <c r="F131" s="1"/>
      <c r="G131" s="1"/>
      <c r="H131" s="1">
        <f>SUM(H123:H130)</f>
        <v>130</v>
      </c>
      <c r="I131" s="18"/>
    </row>
    <row r="132" spans="2:9" x14ac:dyDescent="0.3">
      <c r="B132" s="50">
        <v>15</v>
      </c>
      <c r="C132" s="34" t="s">
        <v>51</v>
      </c>
      <c r="D132" s="1">
        <v>6</v>
      </c>
      <c r="E132" s="1"/>
      <c r="F132" s="1"/>
      <c r="G132" s="1"/>
      <c r="H132" s="1">
        <v>6</v>
      </c>
      <c r="I132" s="9" t="s">
        <v>52</v>
      </c>
    </row>
    <row r="133" spans="2:9" ht="187.2" x14ac:dyDescent="0.3">
      <c r="B133" s="50">
        <v>16</v>
      </c>
      <c r="C133" s="34" t="s">
        <v>53</v>
      </c>
      <c r="D133" s="1">
        <v>3</v>
      </c>
      <c r="E133" s="1"/>
      <c r="F133" s="1"/>
      <c r="G133" s="1"/>
      <c r="H133" s="1">
        <v>3</v>
      </c>
      <c r="I133" s="9" t="s">
        <v>52</v>
      </c>
    </row>
    <row r="134" spans="2:9" ht="132" customHeight="1" x14ac:dyDescent="0.3">
      <c r="B134" s="50">
        <v>17</v>
      </c>
      <c r="C134" s="34" t="s">
        <v>54</v>
      </c>
      <c r="D134" s="1">
        <v>3</v>
      </c>
      <c r="E134" s="1"/>
      <c r="F134" s="1"/>
      <c r="G134" s="1"/>
      <c r="H134" s="1">
        <v>3</v>
      </c>
      <c r="I134" s="9" t="s">
        <v>52</v>
      </c>
    </row>
    <row r="135" spans="2:9" x14ac:dyDescent="0.3">
      <c r="B135" s="57"/>
      <c r="C135" s="39" t="s">
        <v>55</v>
      </c>
      <c r="D135" s="1"/>
      <c r="E135" s="1"/>
      <c r="F135" s="1"/>
      <c r="G135" s="1"/>
      <c r="H135" s="1"/>
      <c r="I135" s="14"/>
    </row>
    <row r="136" spans="2:9" x14ac:dyDescent="0.3">
      <c r="B136" s="54">
        <v>18</v>
      </c>
      <c r="C136" s="2" t="s">
        <v>56</v>
      </c>
      <c r="D136" s="1">
        <v>1</v>
      </c>
      <c r="E136" s="1">
        <v>11.5</v>
      </c>
      <c r="F136" s="1">
        <v>8.8000000000000007</v>
      </c>
      <c r="G136" s="1"/>
      <c r="H136" s="1">
        <f>D136*E136*F136</f>
        <v>101.2</v>
      </c>
      <c r="I136" s="11" t="s">
        <v>37</v>
      </c>
    </row>
    <row r="137" spans="2:9" x14ac:dyDescent="0.3">
      <c r="B137" s="55"/>
      <c r="C137" s="3"/>
      <c r="D137" s="1">
        <v>1</v>
      </c>
      <c r="E137" s="1">
        <v>4.3</v>
      </c>
      <c r="F137" s="1">
        <v>6.75</v>
      </c>
      <c r="G137" s="1"/>
      <c r="H137" s="1">
        <f>D137*E137*F137</f>
        <v>29.024999999999999</v>
      </c>
      <c r="I137" s="12"/>
    </row>
    <row r="138" spans="2:9" x14ac:dyDescent="0.3">
      <c r="B138" s="55"/>
      <c r="C138" s="3"/>
      <c r="D138" s="1"/>
      <c r="E138" s="1"/>
      <c r="F138" s="1"/>
      <c r="G138" s="1"/>
      <c r="H138" s="1"/>
      <c r="I138" s="12"/>
    </row>
    <row r="139" spans="2:9" x14ac:dyDescent="0.3">
      <c r="B139" s="56"/>
      <c r="C139" s="4"/>
      <c r="D139" s="1"/>
      <c r="E139" s="1"/>
      <c r="F139" s="1"/>
      <c r="G139" s="1"/>
      <c r="H139" s="1">
        <v>130.33500000000001</v>
      </c>
      <c r="I139" s="13"/>
    </row>
    <row r="140" spans="2:9" ht="28.8" x14ac:dyDescent="0.3">
      <c r="B140" s="50">
        <v>19</v>
      </c>
      <c r="C140" s="34" t="s">
        <v>57</v>
      </c>
      <c r="D140" s="1">
        <v>1</v>
      </c>
      <c r="E140" s="1"/>
      <c r="F140" s="1"/>
      <c r="G140" s="1"/>
      <c r="H140" s="1">
        <v>130.33500000000001</v>
      </c>
      <c r="I140" s="9" t="s">
        <v>37</v>
      </c>
    </row>
    <row r="141" spans="2:9" ht="28.8" x14ac:dyDescent="0.3">
      <c r="B141" s="50">
        <v>20</v>
      </c>
      <c r="C141" s="34" t="s">
        <v>58</v>
      </c>
      <c r="D141" s="1">
        <v>6</v>
      </c>
      <c r="E141" s="1"/>
      <c r="F141" s="1"/>
      <c r="G141" s="1"/>
      <c r="H141" s="1">
        <v>6</v>
      </c>
      <c r="I141" s="9" t="s">
        <v>52</v>
      </c>
    </row>
    <row r="142" spans="2:9" x14ac:dyDescent="0.3">
      <c r="B142" s="54">
        <v>21</v>
      </c>
      <c r="C142" s="42" t="s">
        <v>59</v>
      </c>
      <c r="D142" s="1">
        <v>1</v>
      </c>
      <c r="E142" s="1">
        <v>6.8</v>
      </c>
      <c r="F142" s="1">
        <v>3.5</v>
      </c>
      <c r="G142" s="1"/>
      <c r="H142" s="1">
        <f>D142*E142*F142</f>
        <v>23.8</v>
      </c>
      <c r="I142" s="11" t="s">
        <v>37</v>
      </c>
    </row>
    <row r="143" spans="2:9" x14ac:dyDescent="0.3">
      <c r="B143" s="55"/>
      <c r="C143" s="43"/>
      <c r="D143" s="1">
        <v>6</v>
      </c>
      <c r="E143" s="1">
        <v>1</v>
      </c>
      <c r="F143" s="1">
        <v>1.5</v>
      </c>
      <c r="G143" s="1"/>
      <c r="H143" s="1">
        <f t="shared" ref="H143:H144" si="6">D143*E143*F143</f>
        <v>9</v>
      </c>
      <c r="I143" s="12"/>
    </row>
    <row r="144" spans="2:9" x14ac:dyDescent="0.3">
      <c r="B144" s="55"/>
      <c r="C144" s="43"/>
      <c r="D144" s="1">
        <v>1</v>
      </c>
      <c r="E144" s="1">
        <v>3.2</v>
      </c>
      <c r="F144" s="1">
        <v>3.5</v>
      </c>
      <c r="G144" s="1"/>
      <c r="H144" s="1">
        <f t="shared" si="6"/>
        <v>11.200000000000001</v>
      </c>
      <c r="I144" s="12"/>
    </row>
    <row r="145" spans="2:9" ht="15" thickBot="1" x14ac:dyDescent="0.35">
      <c r="B145" s="58"/>
      <c r="C145" s="47"/>
      <c r="D145" s="24"/>
      <c r="E145" s="24"/>
      <c r="F145" s="24"/>
      <c r="G145" s="24"/>
      <c r="H145" s="25">
        <v>44</v>
      </c>
      <c r="I145" s="19"/>
    </row>
  </sheetData>
  <mergeCells count="27">
    <mergeCell ref="B142:B145"/>
    <mergeCell ref="C142:C145"/>
    <mergeCell ref="I142:I145"/>
    <mergeCell ref="B2:I2"/>
    <mergeCell ref="B123:B131"/>
    <mergeCell ref="C123:C131"/>
    <mergeCell ref="I123:I131"/>
    <mergeCell ref="B136:B139"/>
    <mergeCell ref="C136:C139"/>
    <mergeCell ref="I136:I139"/>
    <mergeCell ref="B98:B106"/>
    <mergeCell ref="C98:C106"/>
    <mergeCell ref="I98:I106"/>
    <mergeCell ref="B108:B119"/>
    <mergeCell ref="C108:C119"/>
    <mergeCell ref="I108:I119"/>
    <mergeCell ref="B73:B85"/>
    <mergeCell ref="C73:C85"/>
    <mergeCell ref="I73:I85"/>
    <mergeCell ref="B86:B90"/>
    <mergeCell ref="C86:C90"/>
    <mergeCell ref="I86:I90"/>
    <mergeCell ref="B7:B11"/>
    <mergeCell ref="I7:I11"/>
    <mergeCell ref="B41:B70"/>
    <mergeCell ref="C41:C70"/>
    <mergeCell ref="I41:I7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 Measurement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Nitin Bhardwaj</dc:creator>
  <cp:lastModifiedBy>Nitin Bhardwaj</cp:lastModifiedBy>
  <dcterms:created xsi:type="dcterms:W3CDTF">2025-01-29T07:02:33Z</dcterms:created>
  <dcterms:modified xsi:type="dcterms:W3CDTF">2025-01-29T07:05:23Z</dcterms:modified>
</cp:coreProperties>
</file>